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<sst xmlns="http://schemas.openxmlformats.org/spreadsheetml/2006/main" count="48" uniqueCount="37">
  <si>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襄州区面向2023年高校毕业生招聘社区专职工作人员面试综合成绩表</t>
  </si>
  <si>
    <t>序号</t>
  </si>
  <si>
    <t>姓名</t>
  </si>
  <si>
    <t>准考证号</t>
  </si>
  <si>
    <t>岗位/专业</t>
  </si>
  <si>
    <t>岗位招聘数</t>
  </si>
  <si>
    <t>笔试
成绩</t>
  </si>
  <si>
    <t>笔试成绩*40%</t>
  </si>
  <si>
    <t>面试
成绩</t>
  </si>
  <si>
    <t>面试成绩*60%</t>
  </si>
  <si>
    <t>综合
成绩</t>
  </si>
  <si>
    <t>排名</t>
  </si>
  <si>
    <t>尹美晨</t>
  </si>
  <si>
    <t>202309160105</t>
  </si>
  <si>
    <t>社区专职工作人员</t>
  </si>
  <si>
    <t>李建辉</t>
  </si>
  <si>
    <t>202309160119</t>
  </si>
  <si>
    <t>郭蝶</t>
  </si>
  <si>
    <t>202309160203</t>
  </si>
  <si>
    <t>尚文巧</t>
  </si>
  <si>
    <t>202309160213</t>
  </si>
  <si>
    <t>刘欧亚</t>
  </si>
  <si>
    <t>202309160102</t>
  </si>
  <si>
    <t>王婧怡</t>
  </si>
  <si>
    <t>202309160207</t>
  </si>
  <si>
    <t>段梦涵</t>
  </si>
  <si>
    <t>202309160109</t>
  </si>
  <si>
    <t>冯喆雨</t>
  </si>
  <si>
    <t>202309160130</t>
  </si>
  <si>
    <t>钟佩文</t>
  </si>
  <si>
    <t>202309160112</t>
  </si>
  <si>
    <t>冯佳怡</t>
  </si>
  <si>
    <t>202309160220</t>
  </si>
  <si>
    <t>赵怡</t>
  </si>
  <si>
    <t>202309160214</t>
  </si>
  <si>
    <t>余安</t>
  </si>
  <si>
    <t>202309160101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</si>
</sst>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80" fontId="4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180" fontId="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180" fontId="45" fillId="0" borderId="9" xfId="0" applyNumberFormat="1" applyFont="1" applyBorder="1" applyAlignment="1">
      <alignment horizontal="center" vertical="center"/>
    </xf>
    <xf numFmtId="181" fontId="45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U7" sqref="U7"/>
    </sheetView>
  </sheetViews>
  <sheetFormatPr defaultColWidth="9.140625" defaultRowHeight="12.75"/>
  <cols>
    <col min="1" max="1" width="5.28125" style="2" customWidth="1"/>
    <col min="2" max="2" width="6.28125" style="2" customWidth="1"/>
    <col min="3" max="3" width="12.7109375" style="2" customWidth="1"/>
    <col min="4" max="4" width="15.57421875" style="2" customWidth="1"/>
    <col min="5" max="5" width="4.7109375" style="2" customWidth="1"/>
    <col min="6" max="6" width="7.57421875" style="3" customWidth="1"/>
    <col min="7" max="7" width="8.57421875" style="3" customWidth="1"/>
    <col min="8" max="8" width="8.00390625" style="3" customWidth="1"/>
    <col min="9" max="9" width="7.28125" style="3" customWidth="1"/>
    <col min="10" max="10" width="8.57421875" style="3" customWidth="1"/>
    <col min="11" max="11" width="6.140625" style="2" customWidth="1"/>
    <col min="12" max="16384" width="9.140625" style="2" customWidth="1"/>
  </cols>
  <sheetData>
    <row r="1" spans="1:11" ht="37.5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9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12" t="s">
        <v>11</v>
      </c>
    </row>
    <row r="3" spans="1:11" s="1" customFormat="1" ht="28.5" customHeight="1">
      <c r="A3" s="9">
        <v>1</v>
      </c>
      <c r="B3" s="9" t="s">
        <v>12</v>
      </c>
      <c r="C3" s="9" t="s">
        <v>13</v>
      </c>
      <c r="D3" s="9" t="s">
        <v>14</v>
      </c>
      <c r="E3" s="9">
        <v>4</v>
      </c>
      <c r="F3" s="10">
        <v>74.94</v>
      </c>
      <c r="G3" s="11">
        <f>F3*0.4</f>
        <v>29.976</v>
      </c>
      <c r="H3" s="10">
        <v>81.18</v>
      </c>
      <c r="I3" s="11">
        <f>H3*0.6</f>
        <v>48.708000000000006</v>
      </c>
      <c r="J3" s="10">
        <f>G3+I3</f>
        <v>78.684</v>
      </c>
      <c r="K3" s="13">
        <f>RANK(J3,$J$3:$J$14)</f>
        <v>1</v>
      </c>
    </row>
    <row r="4" spans="1:11" s="1" customFormat="1" ht="28.5" customHeight="1">
      <c r="A4" s="9">
        <v>2</v>
      </c>
      <c r="B4" s="9" t="s">
        <v>15</v>
      </c>
      <c r="C4" s="9" t="s">
        <v>16</v>
      </c>
      <c r="D4" s="9" t="s">
        <v>14</v>
      </c>
      <c r="E4" s="9">
        <v>4</v>
      </c>
      <c r="F4" s="10">
        <v>74.24</v>
      </c>
      <c r="G4" s="11">
        <f>F4*0.4</f>
        <v>29.695999999999998</v>
      </c>
      <c r="H4" s="10">
        <v>80.84</v>
      </c>
      <c r="I4" s="11">
        <f>H4*0.6</f>
        <v>48.504</v>
      </c>
      <c r="J4" s="10">
        <f>G4+I4</f>
        <v>78.19999999999999</v>
      </c>
      <c r="K4" s="13">
        <f>RANK(J4,$J$3:$J$14)</f>
        <v>2</v>
      </c>
    </row>
    <row r="5" spans="1:11" s="1" customFormat="1" ht="28.5" customHeight="1">
      <c r="A5" s="9">
        <v>3</v>
      </c>
      <c r="B5" s="9" t="s">
        <v>17</v>
      </c>
      <c r="C5" s="9" t="s">
        <v>18</v>
      </c>
      <c r="D5" s="9" t="s">
        <v>14</v>
      </c>
      <c r="E5" s="9">
        <v>4</v>
      </c>
      <c r="F5" s="10">
        <v>75.1</v>
      </c>
      <c r="G5" s="11">
        <f>F5*0.4</f>
        <v>30.04</v>
      </c>
      <c r="H5" s="10">
        <v>80.1</v>
      </c>
      <c r="I5" s="11">
        <f>H5*0.6</f>
        <v>48.059999999999995</v>
      </c>
      <c r="J5" s="10">
        <f>G5+I5</f>
        <v>78.1</v>
      </c>
      <c r="K5" s="13">
        <f>RANK(J5,$J$3:$J$14)</f>
        <v>3</v>
      </c>
    </row>
    <row r="6" spans="1:11" s="1" customFormat="1" ht="28.5" customHeight="1">
      <c r="A6" s="9">
        <v>4</v>
      </c>
      <c r="B6" s="9" t="s">
        <v>19</v>
      </c>
      <c r="C6" s="9" t="s">
        <v>20</v>
      </c>
      <c r="D6" s="9" t="s">
        <v>14</v>
      </c>
      <c r="E6" s="9">
        <v>4</v>
      </c>
      <c r="F6" s="10">
        <v>71.26</v>
      </c>
      <c r="G6" s="11">
        <f>F6*0.4</f>
        <v>28.504000000000005</v>
      </c>
      <c r="H6" s="10">
        <v>80.04</v>
      </c>
      <c r="I6" s="11">
        <f>H6*0.6</f>
        <v>48.024</v>
      </c>
      <c r="J6" s="10">
        <f>G6+I6</f>
        <v>76.528</v>
      </c>
      <c r="K6" s="13">
        <f>RANK(J6,$J$3:$J$14)</f>
        <v>4</v>
      </c>
    </row>
    <row r="7" spans="1:11" s="1" customFormat="1" ht="28.5" customHeight="1">
      <c r="A7" s="9">
        <v>5</v>
      </c>
      <c r="B7" s="9" t="s">
        <v>21</v>
      </c>
      <c r="C7" s="9" t="s">
        <v>22</v>
      </c>
      <c r="D7" s="9" t="s">
        <v>14</v>
      </c>
      <c r="E7" s="9">
        <v>4</v>
      </c>
      <c r="F7" s="10">
        <v>72.1</v>
      </c>
      <c r="G7" s="11">
        <f>F7*0.4</f>
        <v>28.84</v>
      </c>
      <c r="H7" s="10">
        <v>79</v>
      </c>
      <c r="I7" s="11">
        <f>H7*0.6</f>
        <v>47.4</v>
      </c>
      <c r="J7" s="10">
        <f>G7+I7</f>
        <v>76.24</v>
      </c>
      <c r="K7" s="13">
        <f>RANK(J7,$J$3:$J$14)</f>
        <v>5</v>
      </c>
    </row>
    <row r="8" spans="1:11" s="1" customFormat="1" ht="28.5" customHeight="1">
      <c r="A8" s="9">
        <v>6</v>
      </c>
      <c r="B8" s="9" t="s">
        <v>23</v>
      </c>
      <c r="C8" s="9" t="s">
        <v>24</v>
      </c>
      <c r="D8" s="9" t="s">
        <v>14</v>
      </c>
      <c r="E8" s="9">
        <v>4</v>
      </c>
      <c r="F8" s="10">
        <v>70.58</v>
      </c>
      <c r="G8" s="11">
        <f>F8*0.4</f>
        <v>28.232</v>
      </c>
      <c r="H8" s="10">
        <v>79.34</v>
      </c>
      <c r="I8" s="11">
        <f>H8*0.6</f>
        <v>47.604</v>
      </c>
      <c r="J8" s="10">
        <f>G8+I8</f>
        <v>75.836</v>
      </c>
      <c r="K8" s="13">
        <f>RANK(J8,$J$3:$J$14)</f>
        <v>6</v>
      </c>
    </row>
    <row r="9" spans="1:11" s="1" customFormat="1" ht="28.5" customHeight="1">
      <c r="A9" s="9">
        <v>7</v>
      </c>
      <c r="B9" s="9" t="s">
        <v>25</v>
      </c>
      <c r="C9" s="9" t="s">
        <v>26</v>
      </c>
      <c r="D9" s="9" t="s">
        <v>14</v>
      </c>
      <c r="E9" s="9">
        <v>4</v>
      </c>
      <c r="F9" s="10">
        <v>69.66</v>
      </c>
      <c r="G9" s="11">
        <f>F9*0.4</f>
        <v>27.864</v>
      </c>
      <c r="H9" s="10">
        <v>79.92</v>
      </c>
      <c r="I9" s="11">
        <f>H9*0.6</f>
        <v>47.952</v>
      </c>
      <c r="J9" s="10">
        <f>G9+I9</f>
        <v>75.816</v>
      </c>
      <c r="K9" s="13">
        <f>RANK(J9,$J$3:$J$14)</f>
        <v>7</v>
      </c>
    </row>
    <row r="10" spans="1:11" s="1" customFormat="1" ht="28.5" customHeight="1">
      <c r="A10" s="9">
        <v>8</v>
      </c>
      <c r="B10" s="9" t="s">
        <v>27</v>
      </c>
      <c r="C10" s="9" t="s">
        <v>28</v>
      </c>
      <c r="D10" s="9" t="s">
        <v>14</v>
      </c>
      <c r="E10" s="9">
        <v>4</v>
      </c>
      <c r="F10" s="10">
        <v>68.92</v>
      </c>
      <c r="G10" s="11">
        <f>F10*0.4</f>
        <v>27.568</v>
      </c>
      <c r="H10" s="10">
        <v>79.66</v>
      </c>
      <c r="I10" s="11">
        <f>H10*0.6</f>
        <v>47.796</v>
      </c>
      <c r="J10" s="10">
        <f>G10+I10</f>
        <v>75.364</v>
      </c>
      <c r="K10" s="13">
        <f>RANK(J10,$J$3:$J$14)</f>
        <v>8</v>
      </c>
    </row>
    <row r="11" spans="1:11" s="1" customFormat="1" ht="28.5" customHeight="1">
      <c r="A11" s="9">
        <v>9</v>
      </c>
      <c r="B11" s="9" t="s">
        <v>29</v>
      </c>
      <c r="C11" s="9" t="s">
        <v>30</v>
      </c>
      <c r="D11" s="9" t="s">
        <v>14</v>
      </c>
      <c r="E11" s="9">
        <v>4</v>
      </c>
      <c r="F11" s="10">
        <v>68.96</v>
      </c>
      <c r="G11" s="11">
        <f>F11*0.4</f>
        <v>27.584</v>
      </c>
      <c r="H11" s="10">
        <v>79.04</v>
      </c>
      <c r="I11" s="11">
        <f>H11*0.6</f>
        <v>47.424</v>
      </c>
      <c r="J11" s="10">
        <f>G11+I11</f>
        <v>75.008</v>
      </c>
      <c r="K11" s="13">
        <f>RANK(J11,$J$3:$J$14)</f>
        <v>9</v>
      </c>
    </row>
    <row r="12" spans="1:11" s="1" customFormat="1" ht="28.5" customHeight="1">
      <c r="A12" s="9">
        <v>10</v>
      </c>
      <c r="B12" s="9" t="s">
        <v>31</v>
      </c>
      <c r="C12" s="9" t="s">
        <v>32</v>
      </c>
      <c r="D12" s="9" t="s">
        <v>14</v>
      </c>
      <c r="E12" s="9">
        <v>4</v>
      </c>
      <c r="F12" s="10">
        <v>67.64</v>
      </c>
      <c r="G12" s="11">
        <f>F12*0.4</f>
        <v>27.056</v>
      </c>
      <c r="H12" s="10">
        <v>78.26</v>
      </c>
      <c r="I12" s="11">
        <f>H12*0.6</f>
        <v>46.956</v>
      </c>
      <c r="J12" s="10">
        <f>G12+I12</f>
        <v>74.012</v>
      </c>
      <c r="K12" s="13">
        <f>RANK(J12,$J$3:$J$14)</f>
        <v>10</v>
      </c>
    </row>
    <row r="13" spans="1:11" s="1" customFormat="1" ht="28.5" customHeight="1">
      <c r="A13" s="9">
        <v>11</v>
      </c>
      <c r="B13" s="9" t="s">
        <v>33</v>
      </c>
      <c r="C13" s="9" t="s">
        <v>34</v>
      </c>
      <c r="D13" s="9" t="s">
        <v>14</v>
      </c>
      <c r="E13" s="9">
        <v>4</v>
      </c>
      <c r="F13" s="10">
        <v>68.04</v>
      </c>
      <c r="G13" s="11">
        <f>F13*0.4</f>
        <v>27.216000000000005</v>
      </c>
      <c r="H13" s="10">
        <v>77.88</v>
      </c>
      <c r="I13" s="11">
        <f>H13*0.6</f>
        <v>46.727999999999994</v>
      </c>
      <c r="J13" s="10">
        <f>G13+I13</f>
        <v>73.944</v>
      </c>
      <c r="K13" s="13">
        <f>RANK(J13,$J$3:$J$14)</f>
        <v>11</v>
      </c>
    </row>
    <row r="14" spans="1:11" s="1" customFormat="1" ht="28.5" customHeight="1">
      <c r="A14" s="9">
        <v>12</v>
      </c>
      <c r="B14" s="9" t="s">
        <v>35</v>
      </c>
      <c r="C14" s="9" t="s">
        <v>36</v>
      </c>
      <c r="D14" s="9" t="s">
        <v>14</v>
      </c>
      <c r="E14" s="9">
        <v>4</v>
      </c>
      <c r="F14" s="10">
        <v>66.78</v>
      </c>
      <c r="G14" s="11">
        <f>F14*0.4</f>
        <v>26.712000000000003</v>
      </c>
      <c r="H14" s="10">
        <v>0</v>
      </c>
      <c r="I14" s="11">
        <f>H14*0.6</f>
        <v>0</v>
      </c>
      <c r="J14" s="10">
        <f>G14+I14</f>
        <v>26.712000000000003</v>
      </c>
      <c r="K14" s="13">
        <f>RANK(J14,$J$3:$J$14)</f>
        <v>12</v>
      </c>
    </row>
  </sheetData>
  <sheetProtection/>
  <mergeCells count="1">
    <mergeCell ref="A1:K1"/>
  </mergeCells>
  <printOptions/>
  <pageMargins left="0.6298611111111111" right="0.5548611111111111" top="1.1416666666666666" bottom="0.07847222222222222" header="0.3145833333333333" footer="0.118055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2023-09-11T23:35:54Z</dcterms:created>
  <dcterms:modified xsi:type="dcterms:W3CDTF">2023-09-24T02:38:55Z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DC8DC0D503E04B08AAFBC5396A72D816_12</vt:lpwstr>
  </property>
  <property fmtid="{D5CDD505-2E9C-101B-9397-08002B2CF9AE}" pid="4" name="KSOProductBuildV">
    <vt:lpwstr>2052-12.1.0.15374</vt:lpwstr>
  </property>
</Properties>
</file>